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5.2024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<sst xmlns="http://schemas.openxmlformats.org/spreadsheetml/2006/main" count="251" uniqueCount="177">
  <si>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</si>
  <si>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</si>
  <si>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</si>
  <si>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</si>
  <si>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</si>
  <si>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</si>
  <si>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</si>
  <si>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</si>
  <si>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</si>
  <si>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</si>
  <si>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</si>
  <si>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</si>
  <si>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</si>
  <si>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</si>
  <si>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</si>
  <si>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</si>
  <si>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</si>
  <si>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</si>
  <si>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</si>
  <si>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</si>
  <si>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</si>
  <si>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</si>
  <si>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</si>
  <si>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</si>
  <si>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</si>
  <si>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</si>
  <si>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</si>
  <si>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</si>
  <si>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</si>
  <si>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</si>
  <si>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</si>
  <si>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</si>
  <si>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</si>
  <si>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</si>
  <si>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</si>
  <si>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</si>
  <si>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</si>
  <si>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</si>
  <si>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</si>
  <si>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</si>
  <si>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</si>
  <si>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</si>
  <si>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</si>
  <si>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</si>
  <si>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</si>
  <si>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</si>
  <si>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</si>
  <si>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</si>
  <si>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</si>
  <si>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</si>
  <si>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</si>
  <si>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</si>
  <si>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</si>
  <si>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</si>
  <si>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</si>
  <si>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</si>
  <si>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</si>
  <si>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</si>
  <si>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</si>
  <si>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</si>
  <si>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</si>
  <si>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</si>
  <si>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</si>
  <si>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</si>
  <si>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</si>
  <si>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</si>
  <si>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</si>
  <si>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</si>
  <si>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</si>
  <si>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</si>
  <si>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</si>
  <si>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</si>
  <si>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</si>
  <si>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</si>
  <si>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</si>
  <si>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</si>
  <si>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</si>
  <si>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</si>
  <si>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</si>
  <si>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</si>
  <si>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</si>
  <si>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</si>
  <si>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</si>
  <si>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</si>
  <si>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</si>
  <si>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</si>
  <si>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</si>
  <si>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</si>
  <si>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</si>
  <si>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</si>
  <si>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</si>
  <si>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</si>
  <si>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</si>
  <si>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</si>
  <si>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</si>
  <si>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</si>
  <si>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</si>
  <si>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</si>
  <si>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</si>
  <si>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</si>
  <si>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</si>
  <si>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</si>
  <si>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</si>
  <si>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</si>
  <si>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</si>
  <si>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</si>
  <si>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</si>
  <si>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</si>
  <si>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</si>
  <si>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</si>
  <si>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</si>
  <si>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</si>
  <si>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</si>
  <si>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</si>
  <si>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</si>
  <si>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</si>
  <si>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</si>
  <si>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</si>
  <si>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</si>
  <si>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</si>
  <si>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</si>
  <si>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</si>
  <si>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</si>
  <si>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</si>
  <si>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</si>
  <si>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</si>
  <si>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</si>
  <si>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</si>
  <si>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</si>
  <si>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</si>
  <si>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</si>
  <si>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</si>
  <si>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</si>
  <si>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</si>
  <si>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</si>
  <si>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</si>
  <si>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</si>
  <si>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</si>
  <si>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</si>
  <si>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</si>
  <si>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</si>
  <si>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</si>
  <si>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</si>
  <si>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</si>
  <si>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</si>
  <si>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</si>
  <si>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</si>
  <si>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</si>
  <si>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</si>
  <si>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</si>
  <si>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</si>
  <si>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</si>
  <si>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</si>
  <si>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</si>
  <si>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</si>
  <si>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</si>
  <si>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</si>
  <si>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</si>
  <si>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</si>
  <si>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</si>
  <si>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</si>
  <si>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</si>
  <si>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</si>
  <si>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</si>
  <si>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</si>
  <si>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</si>
  <si>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</si>
  <si>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</si>
  <si>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</si>
  <si>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</si>
  <si>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</si>
  <si>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</si>
  <si>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</si>
  <si>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</si>
  <si>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Премирование главы</t>
  </si>
  <si>
    <t>000 20805000100000150</t>
  </si>
  <si>
    <t>на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</si>
</sst>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topLeftCell="A88" zoomScaleNormal="100" zoomScaleSheetLayoutView="100" workbookViewId="0">
      <selection activeCell="E95" sqref="E95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176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16589048.67</v>
      </c>
      <c r="E13" s="33">
        <f t="shared" ref="E13:F13" si="0">E15+E67+E96</f>
        <v>22226048.670000002</v>
      </c>
      <c r="F13" s="33">
        <f t="shared" si="0"/>
        <v>4398954.07</v>
      </c>
      <c r="G13" s="33">
        <f>G15+G67+G96+G95</f>
        <v>5709424.2199999997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5242000</v>
      </c>
      <c r="F15" s="42">
        <f>F16+F21+F24+F35+F49+F58+F62</f>
        <v>0</v>
      </c>
      <c r="G15" s="42">
        <f>G16+G21+G24+G35+G49+G58+G62</f>
        <v>1242937.5499999998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45568.85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45568.85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43508.05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2079.35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-18.55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4934000</v>
      </c>
      <c r="F24" s="46">
        <f>F25+F27</f>
        <v>0</v>
      </c>
      <c r="G24" s="46">
        <f>G25+G27</f>
        <v>1099614.52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12835.75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12835.75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4693000</v>
      </c>
      <c r="F27" s="59">
        <f>F28+F30</f>
        <v>0</v>
      </c>
      <c r="G27" s="59">
        <f>G28+G30</f>
        <v>1086778.77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3601000</v>
      </c>
      <c r="F28" s="54">
        <f>F29</f>
        <v>0</v>
      </c>
      <c r="G28" s="54">
        <f>G29</f>
        <v>1023279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3601000</v>
      </c>
      <c r="F29" s="54"/>
      <c r="G29" s="54">
        <v>1023279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63499.77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63499.77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5956.88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5956.88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5956.88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5956.88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16589048.67</v>
      </c>
      <c r="E67" s="42">
        <f>E68+E91</f>
        <v>16984048.670000002</v>
      </c>
      <c r="F67" s="42">
        <f t="shared" ref="F67:G67" si="11">F68+F91</f>
        <v>4398954.07</v>
      </c>
      <c r="G67" s="42">
        <f t="shared" si="11"/>
        <v>4466486.67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16589048.67</v>
      </c>
      <c r="E68" s="42">
        <f t="shared" ref="E68:G68" si="12">E69+E74+E77</f>
        <v>16725048.67</v>
      </c>
      <c r="F68" s="42">
        <f t="shared" si="12"/>
        <v>4398954.07</v>
      </c>
      <c r="G68" s="42">
        <f t="shared" si="12"/>
        <v>4446486.67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1431200</v>
      </c>
      <c r="G69" s="42">
        <f t="shared" si="13"/>
        <v>1431200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167200</v>
      </c>
      <c r="G70" s="54">
        <f t="shared" si="14"/>
        <v>167200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167200</v>
      </c>
      <c r="G71" s="55">
        <v>167200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1264000</v>
      </c>
      <c r="G72" s="54">
        <f t="shared" si="15"/>
        <v>1264000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1264000</v>
      </c>
      <c r="G73" s="55">
        <v>1264000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136000</v>
      </c>
      <c r="F74" s="42">
        <f t="shared" si="16"/>
        <v>0</v>
      </c>
      <c r="G74" s="42">
        <f t="shared" si="16"/>
        <v>47532.6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136000</v>
      </c>
      <c r="F75" s="54">
        <f t="shared" si="17"/>
        <v>0</v>
      </c>
      <c r="G75" s="54">
        <f t="shared" si="17"/>
        <v>47532.6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136000</v>
      </c>
      <c r="F76" s="55"/>
      <c r="G76" s="55">
        <v>47532.6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13918048.67</v>
      </c>
      <c r="E77" s="42">
        <f t="shared" ref="E77:F77" si="18">E78+E82+E80</f>
        <v>13918048.67</v>
      </c>
      <c r="F77" s="42">
        <f t="shared" si="18"/>
        <v>2967754.07</v>
      </c>
      <c r="G77" s="42">
        <f>G78+G82+G80</f>
        <v>2967754.07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11762620</v>
      </c>
      <c r="E78" s="54">
        <f t="shared" ref="E78:G78" si="19">E79</f>
        <v>11762620</v>
      </c>
      <c r="F78" s="54">
        <f t="shared" si="19"/>
        <v>2162254.0699999998</v>
      </c>
      <c r="G78" s="54">
        <f t="shared" si="19"/>
        <v>2162254.0699999998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11762620</v>
      </c>
      <c r="E79" s="55">
        <v>11762620</v>
      </c>
      <c r="F79" s="55">
        <v>2162254.0699999998</v>
      </c>
      <c r="G79" s="55">
        <v>2162254.0699999998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2155428.67</v>
      </c>
      <c r="E82" s="54">
        <f>E83</f>
        <v>2155428.67</v>
      </c>
      <c r="F82" s="54">
        <f t="shared" ref="F82:G82" si="20">F83</f>
        <v>805500</v>
      </c>
      <c r="G82" s="54">
        <f t="shared" si="20"/>
        <v>805500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2155428.67</v>
      </c>
      <c r="E83" s="54">
        <f>E84+E85+E86+E90+E87+E88+E89</f>
        <v>2155428.67</v>
      </c>
      <c r="F83" s="54">
        <f>F84+F85+F86+F90+F87+F88+F89</f>
        <v>805500</v>
      </c>
      <c r="G83" s="54">
        <f>G84+G85+G86+G90+G87+G88+G89</f>
        <v>805500</v>
      </c>
      <c r="H83" s="8"/>
    </row>
    <row r="84" spans="1:8" ht="15.75" x14ac:dyDescent="0.25">
      <c r="A84" s="51"/>
      <c r="B84" s="52"/>
      <c r="C84" s="82" t="s">
        <v>145</v>
      </c>
      <c r="D84" s="54">
        <v>13300</v>
      </c>
      <c r="E84" s="55">
        <v>13300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727500</v>
      </c>
      <c r="G86" s="55">
        <v>727500</v>
      </c>
      <c r="H86" s="8"/>
    </row>
    <row r="87" spans="1:8" ht="15.75" x14ac:dyDescent="0.25">
      <c r="A87" s="51"/>
      <c r="B87" s="52"/>
      <c r="C87" s="82" t="s">
        <v>174</v>
      </c>
      <c r="D87" s="55">
        <v>78000</v>
      </c>
      <c r="E87" s="55">
        <v>78000</v>
      </c>
      <c r="F87" s="55">
        <v>78000</v>
      </c>
      <c r="G87" s="55">
        <v>78000</v>
      </c>
      <c r="H87" s="13"/>
    </row>
    <row r="88" spans="1:8" ht="15.75" x14ac:dyDescent="0.25">
      <c r="A88" s="51"/>
      <c r="B88" s="52"/>
      <c r="C88" s="82"/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259000</v>
      </c>
      <c r="F91" s="86">
        <f t="shared" ref="F91:G91" si="22">F92</f>
        <v>0</v>
      </c>
      <c r="G91" s="86">
        <f t="shared" si="22"/>
        <v>20000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259000</v>
      </c>
      <c r="F92" s="50">
        <f t="shared" ref="F92:G92" si="23">F93+F94</f>
        <v>0</v>
      </c>
      <c r="G92" s="50">
        <f t="shared" si="23"/>
        <v>20000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259000</v>
      </c>
      <c r="F94" s="55"/>
      <c r="G94" s="55">
        <v>20000</v>
      </c>
      <c r="H94" s="13"/>
    </row>
    <row r="95" spans="1:8" ht="15.75" x14ac:dyDescent="0.25">
      <c r="A95" s="51"/>
      <c r="B95" s="40" t="s">
        <v>175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2024-05-02T08:17:57Z</cp:lastPrinted>
  <dcterms:created xsi:type="dcterms:W3CDTF">2019-01-29T07:51:36Z</dcterms:created>
  <dcterms:modified xsi:type="dcterms:W3CDTF">2024-05-06T05:52:48Z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