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5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<sst xmlns="http://schemas.openxmlformats.org/spreadsheetml/2006/main" count="253" uniqueCount="179">
  <si>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</si>
  <si>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</si>
  <si>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</si>
  <si>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</si>
  <si>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</si>
  <si>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</si>
  <si>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</si>
  <si>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</si>
  <si>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</si>
  <si>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</si>
  <si>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</si>
  <si>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</si>
  <si>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</si>
  <si>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</si>
  <si>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</si>
  <si>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</si>
  <si>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</si>
  <si>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</si>
  <si>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</si>
  <si>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</si>
  <si>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</si>
  <si>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</si>
  <si>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</si>
  <si>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</si>
  <si>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</si>
  <si>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</si>
  <si>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</si>
  <si>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</si>
  <si>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</si>
  <si>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</si>
  <si>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</si>
  <si>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</si>
  <si>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</si>
  <si>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</si>
  <si>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</si>
  <si>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</si>
  <si>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</si>
  <si>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</si>
  <si>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</si>
  <si>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</si>
  <si>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</si>
  <si>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</si>
  <si>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</si>
  <si>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</si>
  <si>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</si>
  <si>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</si>
  <si>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</si>
  <si>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</si>
  <si>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</si>
  <si>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</si>
  <si>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</si>
  <si>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</si>
  <si>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</si>
  <si>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</si>
  <si>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</si>
  <si>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</si>
  <si>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</si>
  <si>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</si>
  <si>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</si>
  <si>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</si>
  <si>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</si>
  <si>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</si>
  <si>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</si>
  <si>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</si>
  <si>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</si>
  <si>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</si>
  <si>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</si>
  <si>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</si>
  <si>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</si>
  <si>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</si>
  <si>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</si>
  <si>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</si>
  <si>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</si>
  <si>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</si>
  <si>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</si>
  <si>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</si>
  <si>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</si>
  <si>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</si>
  <si>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</si>
  <si>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</si>
  <si>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</si>
  <si>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</si>
  <si>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</si>
  <si>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</si>
  <si>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</si>
  <si>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</si>
  <si>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</si>
  <si>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</si>
  <si>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</si>
  <si>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</si>
  <si>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</si>
  <si>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</si>
  <si>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</si>
  <si>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</si>
  <si>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</si>
  <si>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</si>
  <si>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</si>
  <si>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</si>
  <si>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</si>
  <si>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</si>
  <si>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</si>
  <si>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</si>
  <si>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</si>
  <si>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</si>
  <si>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</si>
  <si>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</si>
  <si>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</si>
  <si>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</si>
  <si>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</si>
  <si>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</si>
  <si>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</si>
  <si>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</si>
  <si>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</si>
  <si>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</si>
  <si>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</si>
  <si>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</si>
  <si>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</si>
  <si>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</si>
  <si>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</si>
  <si>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</si>
  <si>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</si>
  <si>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</si>
  <si>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</si>
  <si>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</si>
  <si>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</si>
  <si>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</si>
  <si>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</si>
  <si>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</si>
  <si>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</si>
  <si>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</si>
  <si>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</si>
  <si>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</si>
  <si>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</si>
  <si>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</si>
  <si>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</si>
  <si>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</si>
  <si>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</si>
  <si>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</si>
  <si>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</si>
  <si>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</si>
  <si>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</si>
  <si>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</si>
  <si>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</si>
  <si>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</si>
  <si>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</si>
  <si>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</si>
  <si>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</si>
  <si>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</si>
  <si>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</si>
  <si>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</si>
  <si>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</si>
  <si>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</si>
  <si>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</si>
  <si>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</si>
  <si>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</si>
  <si>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</si>
  <si>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</si>
  <si>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</si>
  <si>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</si>
  <si>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</si>
  <si>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</si>
  <si>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</si>
  <si>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</si>
  <si>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</si>
  <si>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</si>
  <si>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</si>
  <si>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</si>
  <si>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</si>
  <si>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</si>
  <si>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</si>
  <si>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</si>
  <si>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</si>
  <si>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</si>
  <si>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</si>
  <si>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</si>
  <si>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Раздельное накопление тветрдых коммун.отходов</t>
  </si>
  <si>
    <t>Приобретение ноутбука для ДК</t>
  </si>
  <si>
    <t>на 01.05.2025 г.</t>
  </si>
  <si>
    <t>Пермия главе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</si>
</sst>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topLeftCell="A82" zoomScaleNormal="100" zoomScaleSheetLayoutView="100" workbookViewId="0">
      <selection activeCell="C88" sqref="C88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7" t="s">
        <v>82</v>
      </c>
      <c r="D2" s="98"/>
      <c r="E2" s="98"/>
      <c r="F2" s="98"/>
      <c r="G2" s="15"/>
      <c r="H2" s="3"/>
    </row>
    <row r="3" spans="1:8" ht="15.75" x14ac:dyDescent="0.25">
      <c r="A3" s="14"/>
      <c r="B3" s="14"/>
      <c r="C3" s="111" t="s">
        <v>177</v>
      </c>
      <c r="D3" s="111"/>
      <c r="E3" s="111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10" t="s">
        <v>83</v>
      </c>
      <c r="B6" s="110"/>
      <c r="C6" s="22" t="s">
        <v>147</v>
      </c>
      <c r="D6" s="22"/>
      <c r="E6" s="23"/>
      <c r="F6" s="24"/>
      <c r="G6" s="20"/>
    </row>
    <row r="7" spans="1:8" ht="15.75" x14ac:dyDescent="0.25">
      <c r="A7" s="110" t="s">
        <v>0</v>
      </c>
      <c r="B7" s="110"/>
      <c r="C7" s="22"/>
      <c r="D7" s="22"/>
      <c r="E7" s="23"/>
      <c r="F7" s="25"/>
      <c r="G7" s="20"/>
    </row>
    <row r="8" spans="1:8" ht="15.75" x14ac:dyDescent="0.25">
      <c r="A8" s="14"/>
      <c r="B8" s="14"/>
      <c r="C8" s="99" t="s">
        <v>100</v>
      </c>
      <c r="D8" s="100"/>
      <c r="E8" s="100"/>
      <c r="F8" s="100"/>
      <c r="G8" s="100"/>
      <c r="H8" s="5"/>
    </row>
    <row r="9" spans="1:8" x14ac:dyDescent="0.25">
      <c r="A9" s="108" t="s">
        <v>2</v>
      </c>
      <c r="B9" s="103" t="s">
        <v>3</v>
      </c>
      <c r="C9" s="101" t="s">
        <v>1</v>
      </c>
      <c r="D9" s="103" t="s">
        <v>84</v>
      </c>
      <c r="E9" s="106" t="s">
        <v>102</v>
      </c>
      <c r="F9" s="103" t="s">
        <v>85</v>
      </c>
      <c r="G9" s="106" t="s">
        <v>86</v>
      </c>
      <c r="H9" s="6"/>
    </row>
    <row r="10" spans="1:8" x14ac:dyDescent="0.25">
      <c r="A10" s="109"/>
      <c r="B10" s="104"/>
      <c r="C10" s="102"/>
      <c r="D10" s="104"/>
      <c r="E10" s="107"/>
      <c r="F10" s="104"/>
      <c r="G10" s="107"/>
      <c r="H10" s="7"/>
    </row>
    <row r="11" spans="1:8" x14ac:dyDescent="0.25">
      <c r="A11" s="109"/>
      <c r="B11" s="105"/>
      <c r="C11" s="102"/>
      <c r="D11" s="105"/>
      <c r="E11" s="107"/>
      <c r="F11" s="105"/>
      <c r="G11" s="107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31249098.129999999</v>
      </c>
      <c r="E13" s="33">
        <f t="shared" ref="E13:F13" si="0">E15+E67+E96</f>
        <v>37387098.129999995</v>
      </c>
      <c r="F13" s="33">
        <f t="shared" si="0"/>
        <v>3333863</v>
      </c>
      <c r="G13" s="33">
        <f>G15+G67+G96+G95</f>
        <v>6872822.6299999999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3311510.4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54211.62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54211.62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48638.25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5547.58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25.79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107607.6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107607.6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107607.6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3137777.42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8522.0300000000007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8522.0300000000007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3129255.39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3031502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3031502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97753.39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97753.39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11913.76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11913.76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11913.76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11913.76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31249098.129999999</v>
      </c>
      <c r="E67" s="42">
        <f>E68+E91</f>
        <v>31612098.129999999</v>
      </c>
      <c r="F67" s="42">
        <f t="shared" ref="F67:G67" si="11">F68+F91</f>
        <v>3333863</v>
      </c>
      <c r="G67" s="42">
        <f t="shared" si="11"/>
        <v>3561312.23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31249098.129999999</v>
      </c>
      <c r="E68" s="42">
        <f t="shared" ref="E68:G68" si="12">E69+E74+E77</f>
        <v>31412098.129999999</v>
      </c>
      <c r="F68" s="42">
        <f t="shared" si="12"/>
        <v>3333863</v>
      </c>
      <c r="G68" s="42">
        <f t="shared" si="12"/>
        <v>3391312.23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1346400</v>
      </c>
      <c r="G69" s="42">
        <f t="shared" si="13"/>
        <v>1346400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176400</v>
      </c>
      <c r="G70" s="54">
        <f t="shared" si="14"/>
        <v>176400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>
        <v>176400</v>
      </c>
      <c r="G71" s="55">
        <v>176400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1170000</v>
      </c>
      <c r="G72" s="54">
        <f t="shared" si="15"/>
        <v>1170000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>
        <v>1170000</v>
      </c>
      <c r="G73" s="55">
        <v>1170000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0</v>
      </c>
      <c r="G74" s="42">
        <f t="shared" si="16"/>
        <v>57449.23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0</v>
      </c>
      <c r="G75" s="54">
        <f t="shared" si="17"/>
        <v>57449.23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/>
      <c r="G76" s="55">
        <v>57449.23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27912098.129999999</v>
      </c>
      <c r="E77" s="42">
        <f t="shared" ref="E77:F77" si="18">E78+E82+E80</f>
        <v>27912098.129999999</v>
      </c>
      <c r="F77" s="42">
        <f t="shared" si="18"/>
        <v>1987463</v>
      </c>
      <c r="G77" s="42">
        <f>G78+G82+G80</f>
        <v>1987463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19614765.129999999</v>
      </c>
      <c r="E78" s="54">
        <f t="shared" ref="E78:G78" si="19">E79</f>
        <v>19614765.129999999</v>
      </c>
      <c r="F78" s="54">
        <f t="shared" si="19"/>
        <v>88000</v>
      </c>
      <c r="G78" s="54">
        <f t="shared" si="19"/>
        <v>88000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19614765.129999999</v>
      </c>
      <c r="E79" s="55">
        <v>19614765.129999999</v>
      </c>
      <c r="F79" s="55">
        <v>88000</v>
      </c>
      <c r="G79" s="55">
        <v>88000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8297333</v>
      </c>
      <c r="E82" s="54">
        <f>E83</f>
        <v>8297333</v>
      </c>
      <c r="F82" s="54">
        <f t="shared" ref="F82:G82" si="20">F83</f>
        <v>1899463</v>
      </c>
      <c r="G82" s="54">
        <f t="shared" si="20"/>
        <v>1899463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8297333</v>
      </c>
      <c r="E83" s="54">
        <f>E84+E85+E86+E90+E87+E88+E89</f>
        <v>8297333</v>
      </c>
      <c r="F83" s="54">
        <f>F84+F85+F86+F90+F87+F88+F89</f>
        <v>1899463</v>
      </c>
      <c r="G83" s="54">
        <f>G84+G85+G86+G90+G87+G88+G89</f>
        <v>1899463</v>
      </c>
      <c r="H83" s="8"/>
    </row>
    <row r="84" spans="1:8" ht="15.75" x14ac:dyDescent="0.25">
      <c r="A84" s="51"/>
      <c r="B84" s="52"/>
      <c r="C84" s="82" t="s">
        <v>145</v>
      </c>
      <c r="D84" s="54">
        <v>43500</v>
      </c>
      <c r="E84" s="55">
        <v>43500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>
        <v>946163</v>
      </c>
      <c r="G85" s="55">
        <v>946163</v>
      </c>
      <c r="H85" s="8"/>
    </row>
    <row r="86" spans="1:8" ht="15.75" x14ac:dyDescent="0.25">
      <c r="A86" s="51"/>
      <c r="B86" s="52"/>
      <c r="C86" s="82" t="s">
        <v>164</v>
      </c>
      <c r="D86" s="54">
        <v>2117000</v>
      </c>
      <c r="E86" s="55">
        <v>2117000</v>
      </c>
      <c r="F86" s="55">
        <v>873300</v>
      </c>
      <c r="G86" s="55">
        <v>873300</v>
      </c>
      <c r="H86" s="8"/>
    </row>
    <row r="87" spans="1:8" ht="30.75" x14ac:dyDescent="0.25">
      <c r="A87" s="51"/>
      <c r="B87" s="52"/>
      <c r="C87" s="82" t="s">
        <v>175</v>
      </c>
      <c r="D87" s="55">
        <v>5000000</v>
      </c>
      <c r="E87" s="55">
        <v>5000000</v>
      </c>
      <c r="F87" s="55"/>
      <c r="G87" s="55"/>
      <c r="H87" s="13"/>
    </row>
    <row r="88" spans="1:8" ht="15.75" x14ac:dyDescent="0.25">
      <c r="A88" s="51"/>
      <c r="B88" s="52"/>
      <c r="C88" s="82" t="s">
        <v>176</v>
      </c>
      <c r="D88" s="55">
        <v>80000</v>
      </c>
      <c r="E88" s="55">
        <v>80000</v>
      </c>
      <c r="F88" s="55">
        <v>80000</v>
      </c>
      <c r="G88" s="55">
        <v>80000</v>
      </c>
      <c r="H88" s="13"/>
    </row>
    <row r="89" spans="1:8" ht="15.75" x14ac:dyDescent="0.25">
      <c r="A89" s="51"/>
      <c r="B89" s="52"/>
      <c r="C89" s="82" t="s">
        <v>178</v>
      </c>
      <c r="D89" s="55">
        <v>110670</v>
      </c>
      <c r="E89" s="55">
        <v>110670</v>
      </c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170000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170000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170000</v>
      </c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2025-05-05T07:34:49Z</cp:lastPrinted>
  <dcterms:created xsi:type="dcterms:W3CDTF">2019-01-29T07:51:36Z</dcterms:created>
  <dcterms:modified xsi:type="dcterms:W3CDTF">2025-05-05T07:34:53Z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