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4\Месячный отч на 1.07.2024\"/>
    </mc:Choice>
  </mc:AlternateContent>
  <bookViews>
    <workbookView xWindow="0" yWindow="0" windowWidth="19200" windowHeight="1228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F72" i="2" l="1"/>
  <c r="D72" i="2" l="1"/>
  <c r="E72" i="2"/>
  <c r="F70" i="2" l="1"/>
  <c r="G72" i="2" l="1"/>
  <c r="G28" i="2" l="1"/>
  <c r="D83" i="2" l="1"/>
  <c r="E83" i="2"/>
  <c r="F83" i="2"/>
  <c r="G83" i="2"/>
  <c r="E80" i="2" l="1"/>
  <c r="D80" i="2"/>
  <c r="G75" i="2" l="1"/>
  <c r="G74" i="2" s="1"/>
  <c r="G92" i="2" l="1"/>
  <c r="E28" i="2" l="1"/>
  <c r="F82" i="2" l="1"/>
  <c r="G17" i="2" l="1"/>
  <c r="G80" i="2" l="1"/>
  <c r="F80" i="2"/>
  <c r="E82" i="2" l="1"/>
  <c r="F96" i="2" l="1"/>
  <c r="D92" i="2"/>
  <c r="D91" i="2" s="1"/>
  <c r="G91" i="2"/>
  <c r="F92" i="2"/>
  <c r="F91" i="2" s="1"/>
  <c r="E96" i="2"/>
  <c r="E92" i="2"/>
  <c r="G96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G13" i="2" l="1"/>
  <c r="F68" i="2"/>
  <c r="F67" i="2" s="1"/>
  <c r="F13" i="2" s="1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<sst xmlns="http://schemas.openxmlformats.org/spreadsheetml/2006/main" count="252" uniqueCount="178">
  <si>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</si>
  <si>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</si>
  <si>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</si>
  <si>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</si>
  <si>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</si>
  <si>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</si>
  <si>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</si>
  <si>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</si>
  <si>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</si>
  <si>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</si>
  <si>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</si>
  <si>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</si>
  <si>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</si>
  <si>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</si>
  <si>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</si>
  <si>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</si>
  <si>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</si>
  <si>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</si>
  <si>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</si>
  <si>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</si>
  <si>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</si>
  <si>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</si>
  <si>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</si>
  <si>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</si>
  <si>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</si>
  <si>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</si>
  <si>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</si>
  <si>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</si>
  <si>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</si>
  <si>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</si>
  <si>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</si>
  <si>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</si>
  <si>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</si>
  <si>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</si>
  <si>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</si>
  <si>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</si>
  <si>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</si>
  <si>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</si>
  <si>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</si>
  <si>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</si>
  <si>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</si>
  <si>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</si>
  <si>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</si>
  <si>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</si>
  <si>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</si>
  <si>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</si>
  <si>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</si>
  <si>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</si>
  <si>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</si>
  <si>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</si>
  <si>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</si>
  <si>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</si>
  <si>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</si>
  <si>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</si>
  <si>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</si>
  <si>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</si>
  <si>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</si>
  <si>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</si>
  <si>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</si>
  <si>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</si>
  <si>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</si>
  <si>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</si>
  <si>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</si>
  <si>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</si>
  <si>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</si>
  <si>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</si>
  <si>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</si>
  <si>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</si>
  <si>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</si>
  <si>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</si>
  <si>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</si>
  <si>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</si>
  <si>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</si>
  <si>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</si>
  <si>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</si>
  <si>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</si>
  <si>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</si>
  <si>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</si>
  <si>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</si>
  <si>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</si>
  <si>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</si>
  <si>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</si>
  <si>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</si>
  <si>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</si>
  <si>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</si>
  <si>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</si>
  <si>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</si>
  <si>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</si>
  <si>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</si>
  <si>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</si>
  <si>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</si>
  <si>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</si>
  <si>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</si>
  <si>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</si>
  <si>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</si>
  <si>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</si>
  <si>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</si>
  <si>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</si>
  <si>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</si>
  <si>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</si>
  <si>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</si>
  <si>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</si>
  <si>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</si>
  <si>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</si>
  <si>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</si>
  <si>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</si>
  <si>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</si>
  <si>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</si>
  <si>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</si>
  <si>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</si>
  <si>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</si>
  <si>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</si>
  <si>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</si>
  <si>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</si>
  <si>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</si>
  <si>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</si>
  <si>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</si>
  <si>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</si>
  <si>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</si>
  <si>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</si>
  <si>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</si>
  <si>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</si>
  <si>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</si>
  <si>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</si>
  <si>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</si>
  <si>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</si>
  <si>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</si>
  <si>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</si>
  <si>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</si>
  <si>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</si>
  <si>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</si>
  <si>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</si>
  <si>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</si>
  <si>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</si>
  <si>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</si>
  <si>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</si>
  <si>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</si>
  <si>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</si>
  <si>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</si>
  <si>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</si>
  <si>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</si>
  <si>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</si>
  <si>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</si>
  <si>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</si>
  <si>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</si>
  <si>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</si>
  <si>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</si>
  <si>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</si>
  <si>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</si>
  <si>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</si>
  <si>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</si>
  <si>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</si>
  <si>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</si>
  <si>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</si>
  <si>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</si>
  <si>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</si>
  <si>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</si>
  <si>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</si>
  <si>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</si>
  <si>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</si>
  <si>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</si>
  <si>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</si>
  <si>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</si>
  <si>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</si>
  <si>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</si>
  <si>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</si>
  <si>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</si>
  <si>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</si>
  <si>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</si>
  <si>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</si>
  <si>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</si>
  <si>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</si>
  <si>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</si>
  <si>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</si>
  <si>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Премирование главы</t>
  </si>
  <si>
    <t>000 20805000100000150</t>
  </si>
  <si>
    <t>Охрана окружающей среды</t>
  </si>
  <si>
    <t>на 01.07.2024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</si>
</sst>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21" fillId="0" borderId="1" xfId="44" applyNumberFormat="1" applyFont="1" applyBorder="1" applyAlignment="1" applyProtection="1">
      <alignment horizontal="left" wrapText="1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view="pageBreakPreview" zoomScaleNormal="100" zoomScaleSheetLayoutView="100" workbookViewId="0">
      <selection activeCell="G95" sqref="G95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104" t="s">
        <v>82</v>
      </c>
      <c r="D2" s="105"/>
      <c r="E2" s="105"/>
      <c r="F2" s="105"/>
      <c r="G2" s="15"/>
      <c r="H2" s="3"/>
    </row>
    <row r="3" spans="1:8" ht="15.75" x14ac:dyDescent="0.25">
      <c r="A3" s="14"/>
      <c r="B3" s="14"/>
      <c r="C3" s="103" t="s">
        <v>177</v>
      </c>
      <c r="D3" s="103"/>
      <c r="E3" s="103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2" t="s">
        <v>83</v>
      </c>
      <c r="B6" s="102"/>
      <c r="C6" s="22" t="s">
        <v>147</v>
      </c>
      <c r="D6" s="22"/>
      <c r="E6" s="23"/>
      <c r="F6" s="24"/>
      <c r="G6" s="20"/>
    </row>
    <row r="7" spans="1:8" ht="15.75" x14ac:dyDescent="0.25">
      <c r="A7" s="102" t="s">
        <v>0</v>
      </c>
      <c r="B7" s="102"/>
      <c r="C7" s="22"/>
      <c r="D7" s="22"/>
      <c r="E7" s="23"/>
      <c r="F7" s="25"/>
      <c r="G7" s="20"/>
    </row>
    <row r="8" spans="1:8" ht="15.75" x14ac:dyDescent="0.25">
      <c r="A8" s="14"/>
      <c r="B8" s="14"/>
      <c r="C8" s="106" t="s">
        <v>100</v>
      </c>
      <c r="D8" s="107"/>
      <c r="E8" s="107"/>
      <c r="F8" s="107"/>
      <c r="G8" s="107"/>
      <c r="H8" s="5"/>
    </row>
    <row r="9" spans="1:8" x14ac:dyDescent="0.25">
      <c r="A9" s="97" t="s">
        <v>2</v>
      </c>
      <c r="B9" s="99" t="s">
        <v>3</v>
      </c>
      <c r="C9" s="108" t="s">
        <v>1</v>
      </c>
      <c r="D9" s="99" t="s">
        <v>84</v>
      </c>
      <c r="E9" s="110" t="s">
        <v>102</v>
      </c>
      <c r="F9" s="99" t="s">
        <v>85</v>
      </c>
      <c r="G9" s="110" t="s">
        <v>86</v>
      </c>
      <c r="H9" s="6"/>
    </row>
    <row r="10" spans="1:8" x14ac:dyDescent="0.25">
      <c r="A10" s="98"/>
      <c r="B10" s="100"/>
      <c r="C10" s="109"/>
      <c r="D10" s="100"/>
      <c r="E10" s="111"/>
      <c r="F10" s="100"/>
      <c r="G10" s="111"/>
      <c r="H10" s="7"/>
    </row>
    <row r="11" spans="1:8" x14ac:dyDescent="0.25">
      <c r="A11" s="98"/>
      <c r="B11" s="101"/>
      <c r="C11" s="109"/>
      <c r="D11" s="101"/>
      <c r="E11" s="111"/>
      <c r="F11" s="101"/>
      <c r="G11" s="111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D15+D67+D96</f>
        <v>17202126.84</v>
      </c>
      <c r="E13" s="33">
        <f t="shared" ref="E13:F13" si="0">E15+E67+E96</f>
        <v>22989126.84</v>
      </c>
      <c r="F13" s="33">
        <f t="shared" si="0"/>
        <v>5770482.7400000002</v>
      </c>
      <c r="G13" s="33">
        <f>G15+G67+G96+G95</f>
        <v>8901539.8699999992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5451000</v>
      </c>
      <c r="F15" s="42">
        <f>F16+F21+F24+F35+F49+F58+F62</f>
        <v>0</v>
      </c>
      <c r="G15" s="42">
        <f>G16+G21+G24+G35+G49+G58+G62</f>
        <v>2928057.1299999994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135000</v>
      </c>
      <c r="F16" s="46">
        <f>F17</f>
        <v>0</v>
      </c>
      <c r="G16" s="46">
        <f>G17</f>
        <v>71848.81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135000</v>
      </c>
      <c r="F17" s="50">
        <f>F18+F19+F20</f>
        <v>0</v>
      </c>
      <c r="G17" s="50">
        <f>G18+G19+G20</f>
        <v>71848.81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134000</v>
      </c>
      <c r="F18" s="54"/>
      <c r="G18" s="54">
        <v>69944.289999999994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>
        <v>1923.02</v>
      </c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-18.5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158000</v>
      </c>
      <c r="F21" s="46">
        <f t="shared" si="1"/>
        <v>0</v>
      </c>
      <c r="G21" s="46">
        <f t="shared" si="1"/>
        <v>91797.3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158000</v>
      </c>
      <c r="F22" s="50">
        <f t="shared" si="1"/>
        <v>0</v>
      </c>
      <c r="G22" s="50">
        <f t="shared" si="1"/>
        <v>91797.3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158000</v>
      </c>
      <c r="F23" s="54"/>
      <c r="G23" s="54">
        <v>91797.3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5084000</v>
      </c>
      <c r="F24" s="46">
        <f>F25+F27</f>
        <v>0</v>
      </c>
      <c r="G24" s="46">
        <f>G25+G27</f>
        <v>2758454.1399999997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241000</v>
      </c>
      <c r="F25" s="59">
        <f>F26</f>
        <v>0</v>
      </c>
      <c r="G25" s="59">
        <f>G26</f>
        <v>12946.73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241000</v>
      </c>
      <c r="F26" s="54"/>
      <c r="G26" s="54">
        <v>12946.73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4843000</v>
      </c>
      <c r="F27" s="59">
        <f>F28+F30</f>
        <v>0</v>
      </c>
      <c r="G27" s="59">
        <f>G28+G30</f>
        <v>2745507.4099999997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3751000</v>
      </c>
      <c r="F28" s="54">
        <f>F29</f>
        <v>0</v>
      </c>
      <c r="G28" s="54">
        <f>G29</f>
        <v>2667979.63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3751000</v>
      </c>
      <c r="F29" s="54"/>
      <c r="G29" s="54">
        <v>2667979.63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1092000</v>
      </c>
      <c r="F30" s="54">
        <f>F31</f>
        <v>0</v>
      </c>
      <c r="G30" s="54">
        <f>G31</f>
        <v>77527.78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1092000</v>
      </c>
      <c r="F31" s="55"/>
      <c r="G31" s="55">
        <v>77527.78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74000</v>
      </c>
      <c r="F35" s="46">
        <f>F39+F36</f>
        <v>0</v>
      </c>
      <c r="G35" s="46">
        <f>G39+G36</f>
        <v>5956.88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74000</v>
      </c>
      <c r="F36" s="59">
        <f t="shared" si="3"/>
        <v>0</v>
      </c>
      <c r="G36" s="59">
        <f t="shared" si="3"/>
        <v>5956.88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74000</v>
      </c>
      <c r="F37" s="72">
        <f t="shared" si="3"/>
        <v>0</v>
      </c>
      <c r="G37" s="72">
        <f t="shared" si="3"/>
        <v>5956.88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74000</v>
      </c>
      <c r="F38" s="42"/>
      <c r="G38" s="72">
        <v>5956.88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/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17202126.84</v>
      </c>
      <c r="E67" s="42">
        <f>E68+E91</f>
        <v>17538126.84</v>
      </c>
      <c r="F67" s="42">
        <f t="shared" ref="F67:G67" si="11">F68+F91</f>
        <v>5770482.7400000002</v>
      </c>
      <c r="G67" s="42">
        <f t="shared" si="11"/>
        <v>5973482.7400000002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17202126.84</v>
      </c>
      <c r="E68" s="42">
        <f t="shared" ref="E68:G68" si="12">E69+E74+E77</f>
        <v>17338126.84</v>
      </c>
      <c r="F68" s="42">
        <f t="shared" si="12"/>
        <v>5770482.7400000002</v>
      </c>
      <c r="G68" s="42">
        <f t="shared" si="12"/>
        <v>5838482.7400000002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2671000</v>
      </c>
      <c r="E69" s="42">
        <f t="shared" ref="E69:G69" si="13">E70+E72</f>
        <v>2671000</v>
      </c>
      <c r="F69" s="42">
        <f t="shared" si="13"/>
        <v>1795600</v>
      </c>
      <c r="G69" s="42">
        <f t="shared" si="13"/>
        <v>1795600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501000</v>
      </c>
      <c r="E70" s="54">
        <f t="shared" ref="E70:G70" si="14">E71</f>
        <v>501000</v>
      </c>
      <c r="F70" s="54">
        <f>F71</f>
        <v>250800</v>
      </c>
      <c r="G70" s="54">
        <f t="shared" si="14"/>
        <v>250800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501000</v>
      </c>
      <c r="E71" s="55">
        <v>501000</v>
      </c>
      <c r="F71" s="55">
        <v>250800</v>
      </c>
      <c r="G71" s="55">
        <v>250800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2170000</v>
      </c>
      <c r="E72" s="54">
        <f t="shared" ref="E72:G72" si="15">E73</f>
        <v>2170000</v>
      </c>
      <c r="F72" s="54">
        <f>F73</f>
        <v>1544800</v>
      </c>
      <c r="G72" s="54">
        <f t="shared" si="15"/>
        <v>1544800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2170000</v>
      </c>
      <c r="E73" s="55">
        <v>2170000</v>
      </c>
      <c r="F73" s="55">
        <v>1544800</v>
      </c>
      <c r="G73" s="55">
        <v>1544800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136000</v>
      </c>
      <c r="F74" s="42">
        <f t="shared" si="16"/>
        <v>0</v>
      </c>
      <c r="G74" s="42">
        <f t="shared" si="16"/>
        <v>68000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136000</v>
      </c>
      <c r="F75" s="54">
        <f t="shared" si="17"/>
        <v>0</v>
      </c>
      <c r="G75" s="54">
        <f t="shared" si="17"/>
        <v>68000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136000</v>
      </c>
      <c r="F76" s="55"/>
      <c r="G76" s="55">
        <v>68000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14531126.84</v>
      </c>
      <c r="E77" s="42">
        <f t="shared" ref="E77:F77" si="18">E78+E82+E80</f>
        <v>14531126.84</v>
      </c>
      <c r="F77" s="42">
        <f t="shared" si="18"/>
        <v>3974882.7399999998</v>
      </c>
      <c r="G77" s="42">
        <f>G78+G82+G80</f>
        <v>3974882.7399999998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11762622.98</v>
      </c>
      <c r="E78" s="54">
        <f t="shared" ref="E78:G78" si="19">E79</f>
        <v>11762622.98</v>
      </c>
      <c r="F78" s="54">
        <f t="shared" si="19"/>
        <v>2320254.0699999998</v>
      </c>
      <c r="G78" s="54">
        <f t="shared" si="19"/>
        <v>2320254.0699999998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11762622.98</v>
      </c>
      <c r="E79" s="55">
        <v>11762622.98</v>
      </c>
      <c r="F79" s="55">
        <v>2320254.0699999998</v>
      </c>
      <c r="G79" s="55">
        <v>2320254.0699999998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2768503.86</v>
      </c>
      <c r="E82" s="54">
        <f>E83</f>
        <v>2768503.86</v>
      </c>
      <c r="F82" s="54">
        <f t="shared" ref="F82:G82" si="20">F83</f>
        <v>1654628.67</v>
      </c>
      <c r="G82" s="54">
        <f t="shared" si="20"/>
        <v>1654628.67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2768503.86</v>
      </c>
      <c r="E83" s="54">
        <f>E84+E85+E86+E90+E87+E88+E89</f>
        <v>2768503.86</v>
      </c>
      <c r="F83" s="54">
        <f>F84+F85+F86+F90+F87+F88+F89</f>
        <v>1654628.67</v>
      </c>
      <c r="G83" s="54">
        <f>G84+G85+G86+G90+G87+G88+G89</f>
        <v>1654628.67</v>
      </c>
      <c r="H83" s="8"/>
    </row>
    <row r="84" spans="1:8" ht="15.75" x14ac:dyDescent="0.25">
      <c r="A84" s="51"/>
      <c r="B84" s="52"/>
      <c r="C84" s="82" t="s">
        <v>145</v>
      </c>
      <c r="D84" s="54">
        <v>26375.19</v>
      </c>
      <c r="E84" s="55">
        <v>26375.19</v>
      </c>
      <c r="F84" s="55"/>
      <c r="G84" s="55"/>
      <c r="H84" s="8"/>
    </row>
    <row r="85" spans="1:8" ht="15.75" x14ac:dyDescent="0.25">
      <c r="A85" s="51"/>
      <c r="B85" s="52"/>
      <c r="C85" s="82" t="s">
        <v>160</v>
      </c>
      <c r="D85" s="54">
        <v>606128.67000000004</v>
      </c>
      <c r="E85" s="55">
        <v>606128.67000000004</v>
      </c>
      <c r="F85" s="55">
        <v>606128.67000000004</v>
      </c>
      <c r="G85" s="55">
        <v>606128.67000000004</v>
      </c>
      <c r="H85" s="8"/>
    </row>
    <row r="86" spans="1:8" ht="15.75" x14ac:dyDescent="0.25">
      <c r="A86" s="51"/>
      <c r="B86" s="52"/>
      <c r="C86" s="82" t="s">
        <v>164</v>
      </c>
      <c r="D86" s="54">
        <v>1458000</v>
      </c>
      <c r="E86" s="55">
        <v>1458000</v>
      </c>
      <c r="F86" s="55">
        <v>970500</v>
      </c>
      <c r="G86" s="55">
        <v>970500</v>
      </c>
      <c r="H86" s="8"/>
    </row>
    <row r="87" spans="1:8" ht="15.75" x14ac:dyDescent="0.25">
      <c r="A87" s="51"/>
      <c r="B87" s="52"/>
      <c r="C87" s="82" t="s">
        <v>174</v>
      </c>
      <c r="D87" s="55">
        <v>78000</v>
      </c>
      <c r="E87" s="55">
        <v>78000</v>
      </c>
      <c r="F87" s="55">
        <v>78000</v>
      </c>
      <c r="G87" s="55">
        <v>78000</v>
      </c>
      <c r="H87" s="13"/>
    </row>
    <row r="88" spans="1:8" ht="15.75" x14ac:dyDescent="0.25">
      <c r="A88" s="51"/>
      <c r="B88" s="52"/>
      <c r="C88" s="82" t="s">
        <v>176</v>
      </c>
      <c r="D88" s="55">
        <v>600000</v>
      </c>
      <c r="E88" s="55">
        <v>600000</v>
      </c>
      <c r="F88" s="55"/>
      <c r="G88" s="55"/>
      <c r="H88" s="13"/>
    </row>
    <row r="89" spans="1:8" ht="15.75" x14ac:dyDescent="0.25">
      <c r="A89" s="51"/>
      <c r="B89" s="52"/>
      <c r="C89" s="82"/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200000</v>
      </c>
      <c r="F91" s="86">
        <f t="shared" ref="F91:G91" si="22">F92</f>
        <v>0</v>
      </c>
      <c r="G91" s="86">
        <f t="shared" si="22"/>
        <v>135000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200000</v>
      </c>
      <c r="F92" s="50">
        <f t="shared" ref="F92:G92" si="23">F93+F94</f>
        <v>0</v>
      </c>
      <c r="G92" s="50">
        <f t="shared" si="23"/>
        <v>135000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200000</v>
      </c>
      <c r="F94" s="55"/>
      <c r="G94" s="55">
        <v>135000</v>
      </c>
      <c r="H94" s="13"/>
    </row>
    <row r="95" spans="1:8" ht="15.75" x14ac:dyDescent="0.25">
      <c r="A95" s="51"/>
      <c r="B95" s="40" t="s">
        <v>175</v>
      </c>
      <c r="C95" s="96"/>
      <c r="D95" s="42"/>
      <c r="E95" s="92"/>
      <c r="F95" s="92"/>
      <c r="G95" s="92"/>
      <c r="H95" s="13"/>
    </row>
    <row r="96" spans="1:8" ht="51.75" x14ac:dyDescent="0.25">
      <c r="A96" s="51"/>
      <c r="B96" s="88" t="s">
        <v>151</v>
      </c>
      <c r="C96" s="89" t="s">
        <v>148</v>
      </c>
      <c r="D96" s="42"/>
      <c r="E96" s="92">
        <f>E97</f>
        <v>0</v>
      </c>
      <c r="F96" s="92">
        <f>F97</f>
        <v>0</v>
      </c>
      <c r="G96" s="92">
        <f>G97</f>
        <v>0</v>
      </c>
      <c r="H96" s="13"/>
    </row>
    <row r="97" spans="1:8" ht="39" x14ac:dyDescent="0.25">
      <c r="A97" s="51" t="s">
        <v>7</v>
      </c>
      <c r="B97" s="90" t="s">
        <v>150</v>
      </c>
      <c r="C97" s="91" t="s">
        <v>149</v>
      </c>
      <c r="D97" s="54"/>
      <c r="E97" s="55"/>
      <c r="F97" s="55"/>
      <c r="G97" s="55"/>
      <c r="H97" s="8"/>
    </row>
    <row r="98" spans="1:8" ht="15.75" x14ac:dyDescent="0.25">
      <c r="A98" s="14"/>
      <c r="B98" s="14"/>
      <c r="C98" s="87"/>
      <c r="D98" s="87"/>
      <c r="E98" s="87"/>
      <c r="F98" s="87"/>
      <c r="G98" s="87"/>
      <c r="H98" s="4"/>
    </row>
    <row r="99" spans="1:8" ht="15.75" x14ac:dyDescent="0.25">
      <c r="A99" s="14"/>
      <c r="B99" s="14" t="s">
        <v>172</v>
      </c>
      <c r="C99" s="14"/>
      <c r="D99" s="14"/>
      <c r="E99" s="14" t="s">
        <v>173</v>
      </c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/>
      <c r="C101" s="14"/>
      <c r="D101" s="14"/>
      <c r="E101" s="14"/>
      <c r="F101" s="14"/>
      <c r="G101" s="14"/>
    </row>
    <row r="102" spans="1:8" ht="15.75" x14ac:dyDescent="0.25">
      <c r="A102" s="14"/>
      <c r="B102" s="14" t="s">
        <v>101</v>
      </c>
      <c r="C102" s="14"/>
      <c r="D102" s="14"/>
      <c r="E102" s="14" t="s">
        <v>146</v>
      </c>
      <c r="F102" s="14"/>
      <c r="G102" s="14"/>
    </row>
  </sheetData>
  <mergeCells count="12">
    <mergeCell ref="C2:F2"/>
    <mergeCell ref="C8:G8"/>
    <mergeCell ref="C9:C11"/>
    <mergeCell ref="D9:D11"/>
    <mergeCell ref="E9:E11"/>
    <mergeCell ref="F9:F11"/>
    <mergeCell ref="G9:G11"/>
    <mergeCell ref="A9:A11"/>
    <mergeCell ref="B9:B11"/>
    <mergeCell ref="A6:B6"/>
    <mergeCell ref="A7:B7"/>
    <mergeCell ref="C3:E3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2024-05-31T07:30:55Z</cp:lastPrinted>
  <dcterms:created xsi:type="dcterms:W3CDTF">2019-01-29T07:51:36Z</dcterms:created>
  <dcterms:modified xsi:type="dcterms:W3CDTF">2024-07-01T05:21:32Z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